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606C6AAE-6771-4D75-B7BA-C9B4AD43903D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<sst xmlns="http://schemas.openxmlformats.org/spreadsheetml/2006/main" count="49" uniqueCount="40">
  <si>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</si>
  <si>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</si>
  <si>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</si>
  <si>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</si>
  <si>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</si>
  <si>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</si>
  <si>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</si>
  <si>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</si>
  <si>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</si>
  <si>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</si>
  <si>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</si>
  <si>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</si>
  <si>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</si>
  <si>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</si>
  <si>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</si>
  <si>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</si>
  <si>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</si>
  <si>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</si>
  <si>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</si>
  <si>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</si>
  <si>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</si>
  <si>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</si>
  <si>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</si>
  <si>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</si>
  <si>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</si>
  <si>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</si>
  <si>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</si>
  <si>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</si>
  <si>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</si>
  <si>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</si>
  <si>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</si>
  <si>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</si>
  <si>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</si>
  <si>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</si>
  <si>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</si>
  <si>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</si>
  <si>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</si>
  <si>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</si>
  <si>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</si>
  <si>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1ero.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</si>
</sst>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3" borderId="0" xfId="0" applyFont="1" applyFill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zoomScale="80" zoomScaleNormal="80" workbookViewId="0">
      <selection activeCell="I41" sqref="I4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4" t="s">
        <v>38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75" thickBot="1" x14ac:dyDescent="0.25">
      <c r="B4" s="50" t="s">
        <v>39</v>
      </c>
      <c r="C4" s="51"/>
      <c r="D4" s="51"/>
      <c r="E4" s="51"/>
      <c r="F4" s="51"/>
      <c r="G4" s="52"/>
    </row>
    <row r="5" spans="2:7" ht="42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3000000</v>
      </c>
      <c r="D13" s="27">
        <v>0</v>
      </c>
      <c r="E13" s="21">
        <f t="shared" si="0"/>
        <v>3000000</v>
      </c>
      <c r="F13" s="27">
        <v>1897955.39</v>
      </c>
      <c r="G13" s="20">
        <v>1897955.39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13942000</v>
      </c>
      <c r="D15" s="27">
        <v>4169454.72</v>
      </c>
      <c r="E15" s="21">
        <f t="shared" si="0"/>
        <v>18111454.719999999</v>
      </c>
      <c r="F15" s="27">
        <v>13725672.369999999</v>
      </c>
      <c r="G15" s="20">
        <v>13725672.369999999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" customHeight="1" x14ac:dyDescent="0.2">
      <c r="B17" s="14" t="s">
        <v>29</v>
      </c>
      <c r="C17" s="19">
        <v>192038569.81999999</v>
      </c>
      <c r="D17" s="27">
        <v>6649857.3300000001</v>
      </c>
      <c r="E17" s="21">
        <f t="shared" si="0"/>
        <v>198688427.15000001</v>
      </c>
      <c r="F17" s="27">
        <v>160225650.74000001</v>
      </c>
      <c r="G17" s="20">
        <v>160225650.74000001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208980569.81999999</v>
      </c>
      <c r="D20" s="28">
        <f>SUM(D9:D18)</f>
        <v>10819312.050000001</v>
      </c>
      <c r="E20" s="22">
        <f>C20+D20</f>
        <v>219799881.87</v>
      </c>
      <c r="F20" s="28">
        <f>SUM(F9:F18)</f>
        <v>175849278.5</v>
      </c>
      <c r="G20" s="22">
        <f>SUM(G9:G18)</f>
        <v>175849278.5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81000000</v>
      </c>
      <c r="D26" s="20">
        <v>870277.47</v>
      </c>
      <c r="E26" s="21">
        <f t="shared" ref="E26:E34" si="1">C26+D26</f>
        <v>81870277.469999999</v>
      </c>
      <c r="F26" s="20">
        <v>55673394.010000005</v>
      </c>
      <c r="G26" s="38">
        <v>55223151.890000001</v>
      </c>
    </row>
    <row r="27" spans="2:7" ht="12" customHeight="1" x14ac:dyDescent="0.2">
      <c r="B27" s="32" t="s">
        <v>12</v>
      </c>
      <c r="C27" s="20">
        <v>14691470</v>
      </c>
      <c r="D27" s="20">
        <v>-1139619.3699999999</v>
      </c>
      <c r="E27" s="21">
        <f t="shared" si="1"/>
        <v>13551850.630000001</v>
      </c>
      <c r="F27" s="20">
        <v>8410960.9899999984</v>
      </c>
      <c r="G27" s="38">
        <v>8410960.9899999984</v>
      </c>
    </row>
    <row r="28" spans="2:7" x14ac:dyDescent="0.2">
      <c r="B28" s="32" t="s">
        <v>13</v>
      </c>
      <c r="C28" s="20">
        <v>25841160</v>
      </c>
      <c r="D28" s="20">
        <v>5268005.8099999996</v>
      </c>
      <c r="E28" s="21">
        <f t="shared" si="1"/>
        <v>31109165.809999999</v>
      </c>
      <c r="F28" s="20">
        <v>20177033.119999997</v>
      </c>
      <c r="G28" s="38">
        <v>20160561.119999997</v>
      </c>
    </row>
    <row r="29" spans="2:7" x14ac:dyDescent="0.2">
      <c r="B29" s="32" t="s">
        <v>14</v>
      </c>
      <c r="C29" s="20">
        <v>86369819.260000005</v>
      </c>
      <c r="D29" s="20">
        <v>15858182</v>
      </c>
      <c r="E29" s="21">
        <f t="shared" si="1"/>
        <v>102228001.26000001</v>
      </c>
      <c r="F29" s="20">
        <v>72092038.310000002</v>
      </c>
      <c r="G29" s="38">
        <v>72088254.319999993</v>
      </c>
    </row>
    <row r="30" spans="2:7" x14ac:dyDescent="0.2">
      <c r="B30" s="32" t="s">
        <v>15</v>
      </c>
      <c r="C30" s="20">
        <v>1078120.56</v>
      </c>
      <c r="D30" s="20">
        <v>-361828.55999999994</v>
      </c>
      <c r="E30" s="21">
        <f t="shared" si="1"/>
        <v>716292.00000000012</v>
      </c>
      <c r="F30" s="20">
        <v>484156.97</v>
      </c>
      <c r="G30" s="38">
        <v>484156.97</v>
      </c>
    </row>
    <row r="31" spans="2:7" x14ac:dyDescent="0.2">
      <c r="B31" s="32" t="s">
        <v>16</v>
      </c>
      <c r="C31" s="20">
        <v>0</v>
      </c>
      <c r="D31" s="20">
        <v>12781027.869999999</v>
      </c>
      <c r="E31" s="21">
        <f t="shared" si="1"/>
        <v>12781027.869999999</v>
      </c>
      <c r="F31" s="20">
        <v>11264132.630000001</v>
      </c>
      <c r="G31" s="38">
        <v>11264132.630000001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208980569.81999999</v>
      </c>
      <c r="D36" s="22">
        <f>SUM(D26:D34)</f>
        <v>33276045.219999999</v>
      </c>
      <c r="E36" s="22">
        <f>SUM(E26:E34)</f>
        <v>242256615.04000002</v>
      </c>
      <c r="F36" s="22">
        <f>SUM(F26:F34)</f>
        <v>168101716.03</v>
      </c>
      <c r="G36" s="39">
        <f>SUM(G26:G34)</f>
        <v>167631217.91999999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-22456733.169999998</v>
      </c>
      <c r="E38" s="8">
        <f>D38+C38</f>
        <v>-22456733.169999998</v>
      </c>
      <c r="F38" s="8">
        <f>F20-F36</f>
        <v>7747562.4699999988</v>
      </c>
      <c r="G38" s="9">
        <f>G20-G36</f>
        <v>8218060.5800000131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18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2026-10-13T19:34:10Z</cp:lastPrinted>
  <dcterms:created xsi:type="dcterms:W3CDTF">2019-12-11T17:18:27Z</dcterms:created>
  <dcterms:modified xsi:type="dcterms:W3CDTF">2026-10-13T19:34:48Z</dcterms:modified>
</cp:coreProperties>
</file>